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eronikaschovankova/Desktop/Výzva 37/17_Na Beránku/06 výběrové řízení/01 výzva/"/>
    </mc:Choice>
  </mc:AlternateContent>
  <xr:revisionPtr revIDLastSave="0" documentId="13_ncr:1_{C7081F5E-4B36-3C41-BE37-E0B48AA64C3F}" xr6:coauthVersionLast="46" xr6:coauthVersionMax="46" xr10:uidLastSave="{00000000-0000-0000-0000-000000000000}"/>
  <bookViews>
    <workbookView xWindow="15020" yWindow="460" windowWidth="38420" windowHeight="18500" xr2:uid="{00000000-000D-0000-FFFF-FFFF00000000}"/>
  </bookViews>
  <sheets>
    <sheet name="Sheet1" sheetId="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3" l="1"/>
  <c r="I20" i="3" s="1"/>
  <c r="G16" i="3"/>
  <c r="I16" i="3" s="1"/>
  <c r="J16" i="3" s="1"/>
  <c r="G5" i="3"/>
  <c r="G6" i="3"/>
  <c r="I6" i="3"/>
  <c r="J6" i="3"/>
  <c r="G7" i="3"/>
  <c r="I7" i="3"/>
  <c r="J7" i="3"/>
  <c r="G8" i="3"/>
  <c r="I8" i="3" s="1"/>
  <c r="G9" i="3"/>
  <c r="J9" i="3" s="1"/>
  <c r="I9" i="3"/>
  <c r="G10" i="3"/>
  <c r="I10" i="3"/>
  <c r="J10" i="3"/>
  <c r="G11" i="3"/>
  <c r="I11" i="3"/>
  <c r="J11" i="3"/>
  <c r="G12" i="3"/>
  <c r="I12" i="3" s="1"/>
  <c r="G13" i="3"/>
  <c r="J13" i="3" s="1"/>
  <c r="I13" i="3"/>
  <c r="G14" i="3"/>
  <c r="I14" i="3"/>
  <c r="J14" i="3"/>
  <c r="G15" i="3"/>
  <c r="I15" i="3"/>
  <c r="J15" i="3"/>
  <c r="G17" i="3"/>
  <c r="I17" i="3" s="1"/>
  <c r="G18" i="3"/>
  <c r="J18" i="3" s="1"/>
  <c r="I18" i="3"/>
  <c r="G19" i="3"/>
  <c r="I19" i="3"/>
  <c r="J19" i="3"/>
  <c r="G21" i="3"/>
  <c r="I21" i="3"/>
  <c r="J21" i="3"/>
  <c r="G22" i="3"/>
  <c r="I22" i="3" s="1"/>
  <c r="G23" i="3"/>
  <c r="J23" i="3" s="1"/>
  <c r="I23" i="3"/>
  <c r="G24" i="3"/>
  <c r="I24" i="3"/>
  <c r="J24" i="3"/>
  <c r="G25" i="3"/>
  <c r="I25" i="3"/>
  <c r="J25" i="3"/>
  <c r="I5" i="3" l="1"/>
  <c r="J5" i="3" s="1"/>
  <c r="J26" i="3" s="1"/>
  <c r="J20" i="3"/>
  <c r="J22" i="3"/>
  <c r="J17" i="3"/>
  <c r="J12" i="3"/>
  <c r="J8" i="3"/>
  <c r="G26" i="3"/>
</calcChain>
</file>

<file path=xl/sharedStrings.xml><?xml version="1.0" encoding="utf-8"?>
<sst xmlns="http://schemas.openxmlformats.org/spreadsheetml/2006/main" count="77" uniqueCount="52">
  <si>
    <t>Název</t>
  </si>
  <si>
    <t>ks</t>
  </si>
  <si>
    <t>minimální požadované parametry</t>
  </si>
  <si>
    <t>Množství</t>
  </si>
  <si>
    <t>Jednotka</t>
  </si>
  <si>
    <t>Příloha č. 6 - POLOŽKOVÝ ROZPOČET</t>
  </si>
  <si>
    <t>POLE K ÚPRAVĚ UCHAZEČEM</t>
  </si>
  <si>
    <t>Jednotková cena bez DPH</t>
  </si>
  <si>
    <t>Cena celkem bez DPH</t>
  </si>
  <si>
    <t>Sazba DPH</t>
  </si>
  <si>
    <t>Výše DPH</t>
  </si>
  <si>
    <t>Cena celkem s DPH</t>
  </si>
  <si>
    <t xml:space="preserve">CELKOVÁ NABÍDKOVÁ CENA: </t>
  </si>
  <si>
    <t>Stolní vizualizér</t>
  </si>
  <si>
    <t>Pylonový pojezd s křídly</t>
  </si>
  <si>
    <t>Pylonový pojezd s křídly. Kovová konstrukce o výšce min.250 cm. Rozsah posunu min. 100 cm. Boční křídla k interaktivnímu displeji pro popisování fixou.</t>
  </si>
  <si>
    <t>Sestava interaktivního  displeje 86"</t>
  </si>
  <si>
    <t xml:space="preserve">Dobíjecí skříňka </t>
  </si>
  <si>
    <t>Dobíjecí skříňka pro pracovní stanice studentů, která pojme všechna dodávaná žákovská zařízení  - uzamykatelná. Maximální počet zařízení až 12 kusů.</t>
  </si>
  <si>
    <t>Plotr</t>
  </si>
  <si>
    <t>Stolní bezdrátová kamera s flexibilním ramenem, které umožňuje snímat objekt z různých úhlů. Rozlišení  snímacího čipu min. 5 Mpix, optický zoom + digitální zoom,  ostření automatické / manuální, osvětlení snímaného objektu, vizualizační software.</t>
  </si>
  <si>
    <t>Kabel HDMI a extender</t>
  </si>
  <si>
    <t>Kabel HDMI, min. 4K*2K @ 60Hz, 12.5m. Včetně HDMI extenderu pro zesílení signálu podporující přenos na min. 30 m, podpora rozlišení min. 4K*2K @ 60Hz, HDCP kompatibilní. Včetně HDMI kabelu 0,5 m, (M/M), min. rozlišení  4K*2K @ 60Hz. Cena včetně dopravy, instalace.</t>
  </si>
  <si>
    <t>PC ovládací a prezentační stanice pro učitele</t>
  </si>
  <si>
    <t>Monitor</t>
  </si>
  <si>
    <t>Monitor uhlopříčkou min. 23,8", minimální rozlišení 1920 x 1080</t>
  </si>
  <si>
    <t>Pracovní stanice pro studenty</t>
  </si>
  <si>
    <t>AllInOne zařízení, min. 21.5" dotykový display s poměrem stran 16:9, výkon CPU min. 2100 bodu dle nezávislého testu cpubenchmark.net, operační paměť min. 4GB DDR4, disk SSD s kapacitou min. 128GB, HD kamera, WiFi standard 802.11ac + BT, USB 3.0, čtečka paměťových karet, repro, integrovaná baterie nebo záložní zdroj umožňující mobilitu zařízení s výdrží provozu min. 2h, operační systém kompatibilní s platformou Microsoft s podporou AD (domény).</t>
  </si>
  <si>
    <t>Set klavesnice a myši</t>
  </si>
  <si>
    <t>Set bezdrátové klávesnice a myši, kompatibilní s pracovní stanicí pro studenty</t>
  </si>
  <si>
    <t>Access point</t>
  </si>
  <si>
    <t>Access Point dostačující pro konfiguraci ostatních zařízení, frekvence 2.4GHz a 5GHz, PoE, management.</t>
  </si>
  <si>
    <t>PoE injektor</t>
  </si>
  <si>
    <t>PoE injektor kompatibilní s dodaným Access Pointem</t>
  </si>
  <si>
    <t>Datový switch</t>
  </si>
  <si>
    <t>Datový přepínač s min. 24 porty 10/100/1000Mbit, s pasivním chlazením.</t>
  </si>
  <si>
    <t>Robotická sada s min 250 konstrukčními a pohybovými díly, 4 senzory (mozek robota, motor, senzor pohybu, senzor náklonu), software, napájení.</t>
  </si>
  <si>
    <t>3D tiskárna</t>
  </si>
  <si>
    <t>3D tiskárna - tisková plocha min 250 x 210 x 210mm, celkový modelovací prostor min 10 cm3, senzor filamentu, podporuje materiály ABS, PLA, PETT a další, plně automatická kalibrace tiskové plochy, detekce a zotavení ze ztráty přívodu energie, LCD displej, čtečka SD, USB 2.0.</t>
  </si>
  <si>
    <t>Robotika</t>
  </si>
  <si>
    <t>Sada min 500 konstrukčních a pohybových dílů, min. 4 motory, min 7 senzorů, mozek robota a nabíjecí baterie a nabíječka, dálkový ovladač a nabíjecí baterie. Mozek robota s displejem, dálkové ovládání.</t>
  </si>
  <si>
    <t>Doplňková sada kompatibilní s dodávanými sadami, s min 900 konstrukčními díly - např. nosníky, spojovací díly a čepy, hřídele, kola a gumové pásky, točny.</t>
  </si>
  <si>
    <t>Doplňková sada kompatibilní s dodávanými sadami, s min 400 konstrukčními díly - např. ozubená kola, článkový řetěz, ozubená kola a tankový pás, kola a pneumatiky.</t>
  </si>
  <si>
    <t>Herní pole o min. rozměrech 1200 x 2400 mm s mantinely.</t>
  </si>
  <si>
    <t>Herní elementy pro herní pole, konstrukční díly min ve 3 barvách a min 30 elementů.</t>
  </si>
  <si>
    <t>Skříň pod herní pole, rozměry dle herního pole. Pod deskou stolu z každé strany 3 x uzamykatená skříňka. Uvnitř každé skřiňky 3 polohovatelné police pro možnost umístění stavebnic - jedna sada do jedné police.</t>
  </si>
  <si>
    <t>Název a typ nabízeného produktu</t>
  </si>
  <si>
    <t>Cena nabízená uchazečem v sobě obsahuje veškeré náklady s realizací zakázky (tj. recyklační poplatek, náklady na dopravu na místo převzetí včetně přenosu vybavení do budovy resp. do místnosti k tomu určené, náklady na balné, montáž, náklady související s případným reklamačním řízením apod.). Předpokládaná cena v sobě taktéž zahrnuje instalaci, uvedení do chodu a zaškolení na obsluhu, jakož i zisk dodavatele. Součástí předmětu je rovněž likvidace veškerých odpadů vzniklých činností dodavatele</t>
  </si>
  <si>
    <t>Interaktivní displej s poměrem stran 16:9. Umožňuje automaticky rozpoznat dotyk prstem pro ovládání, dotyk popisovače pro zápis a dotyk houbičkou nebo dlaní pro mazání. Úhlopříčka obrazu: min 86“, 2 popisovače s přepínáním barev, mazací houbičky. Zabudované reproduktory min. 2x. MIn. konektivita: 3x HDMI, Display Port, AUDIO, 2x USB 2.0, USB 3.0, systémová kabeláž. Software na ovládání displeje a pro práci s displejem.</t>
  </si>
  <si>
    <t>Barevná velkoformátová inkoustová tiskárna, maximální kvalita tisku 2400 dpi, maximální šířka média 800 - 1000 mm, přímý tisk přes bezdrátovou síť, přímý tisk z USB flash disku, automatická řezačka, min. formáty A0 - A4, inkoustové náplně.</t>
  </si>
  <si>
    <t>PC ovládací a prezentační stanice pro učitele -  výkon CPU min. 9200 bodu dle nezávislého testu cpubenchmark.net platné v den vyhlášení VŘ, operační paměť min. 8GB DDR4, pevný SSD disk s kapacitou min. 256GB, DVD-RW optická mechanika, Gbit síťová karta, Wifi standardu 802.11ac (2x2), Bluetooth 4.0, min. 2x DisplayPort a 1x HDMI výstup, 1x USB - C, min. 6x USB 3.0, min. 4x USB 2.0, klávesnice a myš, operační systém s platformou Microsoft s podporou AD (domény).</t>
  </si>
  <si>
    <t>Výuková sada robotiky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</si>
</sst>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 CE"/>
    </font>
    <font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3" fontId="4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7" fillId="3" borderId="2" xfId="0" applyNumberFormat="1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 applyProtection="1">
      <alignment horizontal="center" vertical="center" wrapText="1"/>
    </xf>
    <xf numFmtId="49" fontId="9" fillId="4" borderId="11" xfId="0" applyNumberFormat="1" applyFont="1" applyFill="1" applyBorder="1" applyAlignment="1" applyProtection="1">
      <alignment horizontal="center" vertical="center" wrapText="1"/>
    </xf>
    <xf numFmtId="49" fontId="9" fillId="4" borderId="12" xfId="0" applyNumberFormat="1" applyFont="1" applyFill="1" applyBorder="1" applyAlignment="1" applyProtection="1">
      <alignment horizontal="center" vertical="center" wrapText="1"/>
    </xf>
    <xf numFmtId="49" fontId="9" fillId="4" borderId="1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right"/>
    </xf>
    <xf numFmtId="0" fontId="10" fillId="5" borderId="14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9" fontId="10" fillId="5" borderId="2" xfId="16" applyFont="1" applyFill="1" applyBorder="1" applyAlignment="1">
      <alignment vertical="center"/>
    </xf>
    <xf numFmtId="4" fontId="10" fillId="5" borderId="1" xfId="16" applyNumberFormat="1" applyFont="1" applyFill="1" applyBorder="1" applyAlignment="1">
      <alignment vertical="center"/>
    </xf>
    <xf numFmtId="4" fontId="10" fillId="5" borderId="15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0" fillId="4" borderId="7" xfId="0" applyFill="1" applyBorder="1"/>
    <xf numFmtId="0" fontId="1" fillId="4" borderId="8" xfId="0" applyFont="1" applyFill="1" applyBorder="1"/>
    <xf numFmtId="0" fontId="0" fillId="4" borderId="8" xfId="0" applyFill="1" applyBorder="1"/>
    <xf numFmtId="0" fontId="1" fillId="4" borderId="9" xfId="0" applyFont="1" applyFill="1" applyBorder="1"/>
    <xf numFmtId="0" fontId="2" fillId="0" borderId="14" xfId="0" applyFont="1" applyBorder="1" applyAlignment="1">
      <alignment horizontal="left"/>
    </xf>
    <xf numFmtId="3" fontId="0" fillId="2" borderId="3" xfId="0" applyNumberFormat="1" applyFill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3" fontId="4" fillId="0" borderId="0" xfId="0" applyNumberFormat="1" applyFont="1" applyAlignment="1">
      <alignment horizontal="center" vertic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 wrapText="1"/>
    </xf>
  </cellXfs>
  <cellStyles count="29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Normální" xfId="0" builtinId="0"/>
    <cellStyle name="Normální 2" xfId="1" xr:uid="{00000000-0005-0000-0000-00001B000000}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rocenta" xfId="1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Profimedia">
      <a:dk1>
        <a:srgbClr val="000000"/>
      </a:dk1>
      <a:lt1>
        <a:sysClr val="window" lastClr="FFFFFF"/>
      </a:lt1>
      <a:dk2>
        <a:srgbClr val="FFFFFF"/>
      </a:dk2>
      <a:lt2>
        <a:srgbClr val="FFFFFF"/>
      </a:lt2>
      <a:accent1>
        <a:srgbClr val="00A0B0"/>
      </a:accent1>
      <a:accent2>
        <a:srgbClr val="005596"/>
      </a:accent2>
      <a:accent3>
        <a:srgbClr val="F8981D"/>
      </a:accent3>
      <a:accent4>
        <a:srgbClr val="942923"/>
      </a:accent4>
      <a:accent5>
        <a:srgbClr val="000000"/>
      </a:accent5>
      <a:accent6>
        <a:srgbClr val="000000"/>
      </a:accent6>
      <a:hlink>
        <a:srgbClr val="00A0B0"/>
      </a:hlink>
      <a:folHlink>
        <a:srgbClr val="FF000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A5" sqref="A5:D25"/>
    </sheetView>
  </sheetViews>
  <sheetFormatPr baseColWidth="10" defaultRowHeight="13"/>
  <cols>
    <col min="1" max="1" width="29.83203125" customWidth="1"/>
    <col min="4" max="4" width="124.83203125" customWidth="1"/>
    <col min="5" max="5" width="32.83203125" customWidth="1"/>
  </cols>
  <sheetData>
    <row r="1" spans="1:10" ht="74" customHeight="1" thickBot="1">
      <c r="A1" s="24" t="s">
        <v>5</v>
      </c>
      <c r="B1" s="24"/>
      <c r="C1" s="24"/>
      <c r="D1" s="24"/>
      <c r="E1" s="1"/>
    </row>
    <row r="2" spans="1:10">
      <c r="E2" s="25" t="s">
        <v>6</v>
      </c>
      <c r="F2" s="26"/>
      <c r="G2" s="26"/>
      <c r="H2" s="26"/>
      <c r="I2" s="26"/>
      <c r="J2" s="27"/>
    </row>
    <row r="3" spans="1:10" ht="14" thickBot="1">
      <c r="E3" s="28"/>
      <c r="F3" s="29"/>
      <c r="G3" s="29"/>
      <c r="H3" s="29"/>
      <c r="I3" s="29"/>
      <c r="J3" s="30"/>
    </row>
    <row r="4" spans="1:10" ht="27" customHeight="1">
      <c r="A4" s="4" t="s">
        <v>0</v>
      </c>
      <c r="B4" s="5" t="s">
        <v>4</v>
      </c>
      <c r="C4" s="5" t="s">
        <v>3</v>
      </c>
      <c r="D4" s="16" t="s">
        <v>2</v>
      </c>
      <c r="E4" s="6" t="s">
        <v>46</v>
      </c>
      <c r="F4" s="6" t="s">
        <v>7</v>
      </c>
      <c r="G4" s="7" t="s">
        <v>8</v>
      </c>
      <c r="H4" s="7" t="s">
        <v>9</v>
      </c>
      <c r="I4" s="8" t="s">
        <v>10</v>
      </c>
      <c r="J4" s="9" t="s">
        <v>11</v>
      </c>
    </row>
    <row r="5" spans="1:10" ht="14">
      <c r="A5" s="21" t="s">
        <v>14</v>
      </c>
      <c r="B5" s="2" t="s">
        <v>1</v>
      </c>
      <c r="C5" s="3">
        <v>1</v>
      </c>
      <c r="D5" s="22" t="s">
        <v>15</v>
      </c>
      <c r="E5" s="11"/>
      <c r="F5" s="11"/>
      <c r="G5" s="12">
        <f>F5*C5</f>
        <v>0</v>
      </c>
      <c r="H5" s="13">
        <v>0.21</v>
      </c>
      <c r="I5" s="14">
        <f>G5*H5</f>
        <v>0</v>
      </c>
      <c r="J5" s="15">
        <f>G5+I5</f>
        <v>0</v>
      </c>
    </row>
    <row r="6" spans="1:10" ht="42">
      <c r="A6" s="21" t="s">
        <v>16</v>
      </c>
      <c r="B6" s="2" t="s">
        <v>1</v>
      </c>
      <c r="C6" s="3">
        <v>1</v>
      </c>
      <c r="D6" s="22" t="s">
        <v>48</v>
      </c>
      <c r="E6" s="11"/>
      <c r="F6" s="11"/>
      <c r="G6" s="12">
        <f t="shared" ref="G6:G15" si="0">F6*C6</f>
        <v>0</v>
      </c>
      <c r="H6" s="13">
        <v>0.21</v>
      </c>
      <c r="I6" s="14">
        <f t="shared" ref="I6:I15" si="1">G6*H6</f>
        <v>0</v>
      </c>
      <c r="J6" s="15">
        <f t="shared" ref="J6:J15" si="2">G6+I6</f>
        <v>0</v>
      </c>
    </row>
    <row r="7" spans="1:10" ht="14">
      <c r="A7" s="21" t="s">
        <v>17</v>
      </c>
      <c r="B7" s="2" t="s">
        <v>1</v>
      </c>
      <c r="C7" s="3">
        <v>2</v>
      </c>
      <c r="D7" s="22" t="s">
        <v>18</v>
      </c>
      <c r="E7" s="11"/>
      <c r="F7" s="11"/>
      <c r="G7" s="12">
        <f t="shared" si="0"/>
        <v>0</v>
      </c>
      <c r="H7" s="13">
        <v>0.21</v>
      </c>
      <c r="I7" s="14">
        <f t="shared" si="1"/>
        <v>0</v>
      </c>
      <c r="J7" s="15">
        <f t="shared" si="2"/>
        <v>0</v>
      </c>
    </row>
    <row r="8" spans="1:10" ht="28">
      <c r="A8" s="21" t="s">
        <v>19</v>
      </c>
      <c r="B8" s="2" t="s">
        <v>1</v>
      </c>
      <c r="C8" s="3">
        <v>1</v>
      </c>
      <c r="D8" s="22" t="s">
        <v>49</v>
      </c>
      <c r="E8" s="11"/>
      <c r="F8" s="11"/>
      <c r="G8" s="12">
        <f t="shared" si="0"/>
        <v>0</v>
      </c>
      <c r="H8" s="13">
        <v>0.21</v>
      </c>
      <c r="I8" s="14">
        <f t="shared" si="1"/>
        <v>0</v>
      </c>
      <c r="J8" s="15">
        <f t="shared" si="2"/>
        <v>0</v>
      </c>
    </row>
    <row r="9" spans="1:10" ht="28">
      <c r="A9" s="21" t="s">
        <v>13</v>
      </c>
      <c r="B9" s="2" t="s">
        <v>1</v>
      </c>
      <c r="C9" s="3">
        <v>1</v>
      </c>
      <c r="D9" s="22" t="s">
        <v>20</v>
      </c>
      <c r="E9" s="11"/>
      <c r="F9" s="11"/>
      <c r="G9" s="12">
        <f t="shared" si="0"/>
        <v>0</v>
      </c>
      <c r="H9" s="13">
        <v>0.21</v>
      </c>
      <c r="I9" s="14">
        <f t="shared" si="1"/>
        <v>0</v>
      </c>
      <c r="J9" s="15">
        <f t="shared" si="2"/>
        <v>0</v>
      </c>
    </row>
    <row r="10" spans="1:10" ht="28">
      <c r="A10" s="21" t="s">
        <v>21</v>
      </c>
      <c r="B10" s="2" t="s">
        <v>1</v>
      </c>
      <c r="C10" s="3">
        <v>1</v>
      </c>
      <c r="D10" s="22" t="s">
        <v>22</v>
      </c>
      <c r="E10" s="11"/>
      <c r="F10" s="11"/>
      <c r="G10" s="12">
        <f t="shared" si="0"/>
        <v>0</v>
      </c>
      <c r="H10" s="13">
        <v>0.21</v>
      </c>
      <c r="I10" s="14">
        <f t="shared" si="1"/>
        <v>0</v>
      </c>
      <c r="J10" s="15">
        <f t="shared" si="2"/>
        <v>0</v>
      </c>
    </row>
    <row r="11" spans="1:10" ht="56">
      <c r="A11" s="23" t="s">
        <v>23</v>
      </c>
      <c r="B11" s="2" t="s">
        <v>1</v>
      </c>
      <c r="C11" s="3">
        <v>1</v>
      </c>
      <c r="D11" s="22" t="s">
        <v>50</v>
      </c>
      <c r="E11" s="11"/>
      <c r="F11" s="11"/>
      <c r="G11" s="12">
        <f t="shared" si="0"/>
        <v>0</v>
      </c>
      <c r="H11" s="13">
        <v>0.21</v>
      </c>
      <c r="I11" s="14">
        <f t="shared" si="1"/>
        <v>0</v>
      </c>
      <c r="J11" s="15">
        <f t="shared" si="2"/>
        <v>0</v>
      </c>
    </row>
    <row r="12" spans="1:10" ht="14">
      <c r="A12" s="21" t="s">
        <v>24</v>
      </c>
      <c r="B12" s="2" t="s">
        <v>1</v>
      </c>
      <c r="C12" s="3">
        <v>1</v>
      </c>
      <c r="D12" s="22" t="s">
        <v>25</v>
      </c>
      <c r="E12" s="11"/>
      <c r="F12" s="11"/>
      <c r="G12" s="12">
        <f t="shared" si="0"/>
        <v>0</v>
      </c>
      <c r="H12" s="13">
        <v>0.21</v>
      </c>
      <c r="I12" s="14">
        <f t="shared" si="1"/>
        <v>0</v>
      </c>
      <c r="J12" s="15">
        <f t="shared" si="2"/>
        <v>0</v>
      </c>
    </row>
    <row r="13" spans="1:10" ht="56">
      <c r="A13" s="21" t="s">
        <v>26</v>
      </c>
      <c r="B13" s="2" t="s">
        <v>1</v>
      </c>
      <c r="C13" s="3">
        <v>24</v>
      </c>
      <c r="D13" s="22" t="s">
        <v>27</v>
      </c>
      <c r="E13" s="11"/>
      <c r="F13" s="11"/>
      <c r="G13" s="12">
        <f t="shared" si="0"/>
        <v>0</v>
      </c>
      <c r="H13" s="13">
        <v>0.21</v>
      </c>
      <c r="I13" s="14">
        <f t="shared" si="1"/>
        <v>0</v>
      </c>
      <c r="J13" s="15">
        <f t="shared" si="2"/>
        <v>0</v>
      </c>
    </row>
    <row r="14" spans="1:10" ht="14">
      <c r="A14" s="21" t="s">
        <v>28</v>
      </c>
      <c r="B14" s="2" t="s">
        <v>1</v>
      </c>
      <c r="C14" s="3">
        <v>24</v>
      </c>
      <c r="D14" s="22" t="s">
        <v>29</v>
      </c>
      <c r="E14" s="11"/>
      <c r="F14" s="11"/>
      <c r="G14" s="12">
        <f t="shared" si="0"/>
        <v>0</v>
      </c>
      <c r="H14" s="13">
        <v>0.21</v>
      </c>
      <c r="I14" s="14">
        <f t="shared" si="1"/>
        <v>0</v>
      </c>
      <c r="J14" s="15">
        <f t="shared" si="2"/>
        <v>0</v>
      </c>
    </row>
    <row r="15" spans="1:10" ht="14">
      <c r="A15" s="21" t="s">
        <v>30</v>
      </c>
      <c r="B15" s="2" t="s">
        <v>1</v>
      </c>
      <c r="C15" s="3">
        <v>1</v>
      </c>
      <c r="D15" s="22" t="s">
        <v>31</v>
      </c>
      <c r="E15" s="11"/>
      <c r="F15" s="11"/>
      <c r="G15" s="12">
        <f t="shared" si="0"/>
        <v>0</v>
      </c>
      <c r="H15" s="13">
        <v>0.21</v>
      </c>
      <c r="I15" s="14">
        <f t="shared" si="1"/>
        <v>0</v>
      </c>
      <c r="J15" s="15">
        <f t="shared" si="2"/>
        <v>0</v>
      </c>
    </row>
    <row r="16" spans="1:10" ht="14">
      <c r="A16" s="21" t="s">
        <v>32</v>
      </c>
      <c r="B16" s="2" t="s">
        <v>1</v>
      </c>
      <c r="C16" s="3">
        <v>1</v>
      </c>
      <c r="D16" s="22" t="s">
        <v>33</v>
      </c>
      <c r="E16" s="11"/>
      <c r="F16" s="11"/>
      <c r="G16" s="12">
        <f t="shared" ref="G16" si="3">F16*C16</f>
        <v>0</v>
      </c>
      <c r="H16" s="13">
        <v>0.21</v>
      </c>
      <c r="I16" s="14">
        <f t="shared" ref="I16" si="4">G16*H16</f>
        <v>0</v>
      </c>
      <c r="J16" s="15">
        <f t="shared" ref="J16" si="5">G16+I16</f>
        <v>0</v>
      </c>
    </row>
    <row r="17" spans="1:10" ht="14">
      <c r="A17" s="21" t="s">
        <v>34</v>
      </c>
      <c r="B17" s="2" t="s">
        <v>1</v>
      </c>
      <c r="C17" s="3">
        <v>1</v>
      </c>
      <c r="D17" s="22" t="s">
        <v>35</v>
      </c>
      <c r="E17" s="11"/>
      <c r="F17" s="11"/>
      <c r="G17" s="12">
        <f t="shared" ref="G17:G20" si="6">F17*C17</f>
        <v>0</v>
      </c>
      <c r="H17" s="13">
        <v>0.21</v>
      </c>
      <c r="I17" s="14">
        <f t="shared" ref="I17:I20" si="7">G17*H17</f>
        <v>0</v>
      </c>
      <c r="J17" s="15">
        <f t="shared" ref="J17:J20" si="8">G17+I17</f>
        <v>0</v>
      </c>
    </row>
    <row r="18" spans="1:10" ht="14">
      <c r="A18" s="21" t="s">
        <v>51</v>
      </c>
      <c r="B18" s="2" t="s">
        <v>1</v>
      </c>
      <c r="C18" s="3">
        <v>9</v>
      </c>
      <c r="D18" s="22" t="s">
        <v>36</v>
      </c>
      <c r="E18" s="11"/>
      <c r="F18" s="11"/>
      <c r="G18" s="12">
        <f t="shared" si="6"/>
        <v>0</v>
      </c>
      <c r="H18" s="13">
        <v>0.21</v>
      </c>
      <c r="I18" s="14">
        <f t="shared" si="7"/>
        <v>0</v>
      </c>
      <c r="J18" s="15">
        <f t="shared" si="8"/>
        <v>0</v>
      </c>
    </row>
    <row r="19" spans="1:10" ht="28">
      <c r="A19" s="21" t="s">
        <v>37</v>
      </c>
      <c r="B19" s="2" t="s">
        <v>1</v>
      </c>
      <c r="C19" s="3">
        <v>2</v>
      </c>
      <c r="D19" s="22" t="s">
        <v>38</v>
      </c>
      <c r="E19" s="11"/>
      <c r="F19" s="11"/>
      <c r="G19" s="12">
        <f t="shared" si="6"/>
        <v>0</v>
      </c>
      <c r="H19" s="13">
        <v>0.21</v>
      </c>
      <c r="I19" s="14">
        <f t="shared" si="7"/>
        <v>0</v>
      </c>
      <c r="J19" s="15">
        <f t="shared" si="8"/>
        <v>0</v>
      </c>
    </row>
    <row r="20" spans="1:10" ht="28">
      <c r="A20" s="21" t="s">
        <v>39</v>
      </c>
      <c r="B20" s="2" t="s">
        <v>1</v>
      </c>
      <c r="C20" s="3">
        <v>24</v>
      </c>
      <c r="D20" s="22" t="s">
        <v>40</v>
      </c>
      <c r="E20" s="11"/>
      <c r="F20" s="11"/>
      <c r="G20" s="12">
        <f t="shared" si="6"/>
        <v>0</v>
      </c>
      <c r="H20" s="13">
        <v>0.21</v>
      </c>
      <c r="I20" s="14">
        <f t="shared" si="7"/>
        <v>0</v>
      </c>
      <c r="J20" s="15">
        <f t="shared" si="8"/>
        <v>0</v>
      </c>
    </row>
    <row r="21" spans="1:10" ht="28">
      <c r="A21" s="21" t="s">
        <v>39</v>
      </c>
      <c r="B21" s="2" t="s">
        <v>1</v>
      </c>
      <c r="C21" s="3">
        <v>9</v>
      </c>
      <c r="D21" s="22" t="s">
        <v>41</v>
      </c>
      <c r="E21" s="11"/>
      <c r="F21" s="11"/>
      <c r="G21" s="12">
        <f t="shared" ref="G21:G25" si="9">F21*C21</f>
        <v>0</v>
      </c>
      <c r="H21" s="13">
        <v>0.21</v>
      </c>
      <c r="I21" s="14">
        <f t="shared" ref="I21:I25" si="10">G21*H21</f>
        <v>0</v>
      </c>
      <c r="J21" s="15">
        <f t="shared" ref="J21:J25" si="11">G21+I21</f>
        <v>0</v>
      </c>
    </row>
    <row r="22" spans="1:10" ht="28">
      <c r="A22" s="21" t="s">
        <v>39</v>
      </c>
      <c r="B22" s="2" t="s">
        <v>1</v>
      </c>
      <c r="C22" s="3">
        <v>9</v>
      </c>
      <c r="D22" s="22" t="s">
        <v>42</v>
      </c>
      <c r="E22" s="11"/>
      <c r="F22" s="11"/>
      <c r="G22" s="12">
        <f t="shared" si="9"/>
        <v>0</v>
      </c>
      <c r="H22" s="13">
        <v>0.21</v>
      </c>
      <c r="I22" s="14">
        <f t="shared" si="10"/>
        <v>0</v>
      </c>
      <c r="J22" s="15">
        <f t="shared" si="11"/>
        <v>0</v>
      </c>
    </row>
    <row r="23" spans="1:10" ht="14">
      <c r="A23" s="21" t="s">
        <v>39</v>
      </c>
      <c r="B23" s="2" t="s">
        <v>1</v>
      </c>
      <c r="C23" s="3">
        <v>2</v>
      </c>
      <c r="D23" s="22" t="s">
        <v>43</v>
      </c>
      <c r="E23" s="11"/>
      <c r="F23" s="11"/>
      <c r="G23" s="12">
        <f t="shared" si="9"/>
        <v>0</v>
      </c>
      <c r="H23" s="13">
        <v>0.21</v>
      </c>
      <c r="I23" s="14">
        <f t="shared" si="10"/>
        <v>0</v>
      </c>
      <c r="J23" s="15">
        <f t="shared" si="11"/>
        <v>0</v>
      </c>
    </row>
    <row r="24" spans="1:10" ht="14">
      <c r="A24" s="21" t="s">
        <v>39</v>
      </c>
      <c r="B24" s="2" t="s">
        <v>1</v>
      </c>
      <c r="C24" s="3">
        <v>2</v>
      </c>
      <c r="D24" s="22" t="s">
        <v>44</v>
      </c>
      <c r="E24" s="11"/>
      <c r="F24" s="11"/>
      <c r="G24" s="12">
        <f t="shared" si="9"/>
        <v>0</v>
      </c>
      <c r="H24" s="13">
        <v>0.21</v>
      </c>
      <c r="I24" s="14">
        <f t="shared" si="10"/>
        <v>0</v>
      </c>
      <c r="J24" s="15">
        <f t="shared" si="11"/>
        <v>0</v>
      </c>
    </row>
    <row r="25" spans="1:10" ht="28">
      <c r="A25" s="21" t="s">
        <v>39</v>
      </c>
      <c r="B25" s="2" t="s">
        <v>1</v>
      </c>
      <c r="C25" s="3">
        <v>2</v>
      </c>
      <c r="D25" s="22" t="s">
        <v>45</v>
      </c>
      <c r="E25" s="11"/>
      <c r="F25" s="11"/>
      <c r="G25" s="12">
        <f t="shared" si="9"/>
        <v>0</v>
      </c>
      <c r="H25" s="13">
        <v>0.21</v>
      </c>
      <c r="I25" s="14">
        <f t="shared" si="10"/>
        <v>0</v>
      </c>
      <c r="J25" s="15">
        <f t="shared" si="11"/>
        <v>0</v>
      </c>
    </row>
    <row r="26" spans="1:10" ht="21" thickBot="1">
      <c r="D26" s="10" t="s">
        <v>12</v>
      </c>
      <c r="E26" s="10"/>
      <c r="F26" s="17"/>
      <c r="G26" s="18">
        <f>SUM(G5:G25)</f>
        <v>0</v>
      </c>
      <c r="H26" s="19"/>
      <c r="I26" s="19"/>
      <c r="J26" s="20">
        <f>SUM(J5:J25)</f>
        <v>0</v>
      </c>
    </row>
    <row r="28" spans="1:10">
      <c r="A28" s="31" t="s">
        <v>47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0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>
      <c r="A30" s="31"/>
      <c r="B30" s="31"/>
      <c r="C30" s="31"/>
      <c r="D30" s="31"/>
      <c r="E30" s="31"/>
      <c r="F30" s="31"/>
      <c r="G30" s="31"/>
      <c r="H30" s="31"/>
      <c r="I30" s="31"/>
      <c r="J30" s="31"/>
    </row>
  </sheetData>
  <mergeCells count="3">
    <mergeCell ref="A1:D1"/>
    <mergeCell ref="E2:J3"/>
    <mergeCell ref="A28:J3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Edvard</dc:creator>
  <cp:lastModifiedBy>Microsoft Office User</cp:lastModifiedBy>
  <cp:lastPrinted>2017-02-02T21:28:19Z</cp:lastPrinted>
  <dcterms:created xsi:type="dcterms:W3CDTF">2010-05-27T12:45:50Z</dcterms:created>
  <dcterms:modified xsi:type="dcterms:W3CDTF">2021-03-07T17:54:57Z</dcterms:modified>
</cp:coreProperties>
</file>